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Pakiet 1" sheetId="1" r:id="rId1"/>
    <sheet name="Pakiet 2" sheetId="2" r:id="rId2"/>
    <sheet name="Pakiet 3" sheetId="3" r:id="rId3"/>
  </sheets>
  <externalReferences>
    <externalReference r:id="rId6"/>
  </externalReferences>
  <definedNames>
    <definedName name="_xlnm.Print_Area" localSheetId="0">'Pakiet 1'!$A$1:$J$21</definedName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9"/>
            <color indexed="10"/>
            <rFont val="Times New Roman"/>
            <family val="1"/>
          </rPr>
          <t>sprawdzenie poprawności</t>
        </r>
        <r>
          <rPr>
            <b/>
            <sz val="9"/>
            <color indexed="8"/>
            <rFont val="Times New Roman"/>
            <family val="1"/>
          </rPr>
          <t xml:space="preserve"> otrzymanych wyników.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9"/>
            <color indexed="10"/>
            <rFont val="Times New Roman"/>
            <family val="1"/>
          </rPr>
          <t>sprawdzenie poprawności</t>
        </r>
        <r>
          <rPr>
            <b/>
            <sz val="9"/>
            <color indexed="8"/>
            <rFont val="Times New Roman"/>
            <family val="1"/>
          </rPr>
          <t xml:space="preserve"> otrzymanych wyników.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9"/>
            <color indexed="10"/>
            <rFont val="Times New Roman"/>
            <family val="1"/>
          </rPr>
          <t>sprawdzenie poprawności</t>
        </r>
        <r>
          <rPr>
            <b/>
            <sz val="9"/>
            <color indexed="8"/>
            <rFont val="Times New Roman"/>
            <family val="1"/>
          </rPr>
          <t xml:space="preserve"> otrzymanych wyników.</t>
        </r>
        <r>
          <rPr>
            <b/>
            <sz val="12"/>
            <color indexed="8"/>
            <rFont val="Times New Roman"/>
            <family val="1"/>
          </rPr>
          <t xml:space="preserve">
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<sst xmlns="http://schemas.openxmlformats.org/spreadsheetml/2006/main" count="87" uniqueCount="56">
  <si>
    <t xml:space="preserve">PAKIET NR 1- środki do mycia i dezynfekcji </t>
  </si>
  <si>
    <t>Lp</t>
  </si>
  <si>
    <t>Opis przedmiotu zamówienia</t>
  </si>
  <si>
    <t>Jednostka miary</t>
  </si>
  <si>
    <t xml:space="preserve">Ilość </t>
  </si>
  <si>
    <t>w tym podatek VAT (%)</t>
  </si>
  <si>
    <t>Wartość netto</t>
  </si>
  <si>
    <t>Wartość brutto</t>
  </si>
  <si>
    <t>Preparat do dezynfekcji ran i błon śluzowych. Bezbarwny. Gotowy do użycia. Bez zawartości jodu, poliheksanidyny i chlorheksydyny. Na bazie dichlorowodorku octenidyny. Spektrum działania: B, MRSA, F, V (HIV, HBV, Herpes simplex), pierwotniaki. Produkt Leczniczy. Opakowania 250ml z atomizerem i 1L</t>
  </si>
  <si>
    <t xml:space="preserve">    250 ml z atomizerem</t>
  </si>
  <si>
    <t xml:space="preserve">1 L </t>
  </si>
  <si>
    <t>Preparat bezbarwny do odkażania skóry przed zakładaniem cewników centralnych, obwodowych, a także przed zabiegami operacyjnymi. Zawierający min. 2 alkohole, w tym izopropanol. Z dodatkiem dichlorowodorku octenidyny. Bez chlorheksydyny, poliheksanidyny i jodu. Produkt Leczniczy. Opakowania 250ml z atomizerem.</t>
  </si>
  <si>
    <t>250 ml z atomizerem</t>
  </si>
  <si>
    <t>Preparat w postaci żelu do masażu leczniczego. Zalecany w profilaktyce przeciwodleżynowej. Na bazie alkoholu etylowego i olejków eterycznych. pH 5-6. Kosmetyk. Opakowanie 500ml.</t>
  </si>
  <si>
    <t xml:space="preserve">500 ml </t>
  </si>
  <si>
    <t>Preparat antybakteryjny do mycia ciała i włosów pacjentów skolonizowanych MRSA. Zawierający dichlorowodorek octenidyny. Bezbarwny, bez substancji zapachowych. Nie zawierający mydła, triclosanu, poliheksanidyny, alkoholu i chlorheksydyny. pH neutralne dla skóry. Okres trwałości preparatu po otwarciu min 3 miesiące. Kosmetyk. Opakowania 1L </t>
  </si>
  <si>
    <t>Preparat aldehydowy do dezynfekcji narzędzi oraz endoskopów giętkich. Płynny, w koncentracie. Bez zawartości formaldehydu i aldehydu glutarowego. Na bazie aldehydu bursztynowego. Z możliwością 14 dniowego stosowania roztworu roboczego. Skuteczny wobec B, Tbc, F, V (HIV, HBV, HCV, Adeno, Polio) w czasie do 30 minut, S (Clostridium difficile) do 6 godzin. Wyrób medyczny kl. IIb. Opakowanie 5L.</t>
  </si>
  <si>
    <t>5 L</t>
  </si>
  <si>
    <t>Preparat niwelujący efekt pienienia podczas dezynfekcji endoskopów giętkich w niskotemperaturowych myjniach automatycznych. Kompatybilny z preparatem dezynfekcyjnym z Poz 5. Opakowanie 1kg</t>
  </si>
  <si>
    <t>1kg</t>
  </si>
  <si>
    <t>Preparat do mycia endoskopów giętkich. Płynny, w koncentracie. Na bazie wodorotlenku sodu. Bez związków powierzchniowo czynnych i fosforanów. pH alkaliczne (ok.12,5). Stężenie roztworu roboczego 1%. Możliwość stosowania w myjniach ultradźwiękowych. Możliwość łączenia z preparatem dezynfekcyjnym z Poz 5. Wyrób medyczny kl. I. Opakowanie 2L</t>
  </si>
  <si>
    <t>2 L</t>
  </si>
  <si>
    <t>Preparat w płynie do oczyszczenia, dekontaminacji i nawilżania ran. Zawierający dichlorowodorek octenidyny. Bez poliheksanidyny, alkoholu, środków konserwujących. Bezbarwny. Wyrób medyczny. Opakowania 350ml. Wyrób medyczny.</t>
  </si>
  <si>
    <t>350ml</t>
  </si>
  <si>
    <t>Preparat w żelu do oczyszczenia, dekontaminacji i nawilżania ran. Zawierający dichlorowodorek octenidyny. Bez poliheksanidyny, alkoholu, środków konserwujących. Bezbarwny, bezwonny, pH kwaśne. Gotowy do użycia. Opakowanie 20ml. Wyrób medyczny.</t>
  </si>
  <si>
    <t>20ml</t>
  </si>
  <si>
    <t>Dozownik łokciowy uniwersalny. Stała kontrola ilości płynu w pojemniku
zmienne ustawienie dawki dozującej 1ml- 3 ml, pompka mobilna, kompatybilny z opakowaniami o pojemności (500ml, 1000ml).</t>
  </si>
  <si>
    <t>Szt</t>
  </si>
  <si>
    <t>Preparat alkoholowy do dezynfekcji skóry pacjenta przed zabiegami operacyjnymi, iniekcjami, punkcjami. Bezbarwny. Gotowy do użycia. Zawierający min. 3 substancje aktywne (min. 2 alkohole + inna substancja czynna). Z dodatkiem nadtlenku wodoru. Bez jodu, etanolu, związków amoniowych i chlorheksydyny. Spektrum działania: B, Tbc, MRSA, F, V (Adeno, Papova, Herpes Simplex, Rota, Vaccinia, HIV, HBV). Wykazujący brak negatywnego działania na przebieg procesu gojenie ran. Produkt leczniczy. Opakowania 250ml z atomizerem i 1L</t>
  </si>
  <si>
    <t xml:space="preserve">   250 ml z atomizerem                                                     </t>
  </si>
  <si>
    <t>RAZEM</t>
  </si>
  <si>
    <t>PAKIET 2. Środki do mycia i dezynfekcji</t>
  </si>
  <si>
    <t>Preparat chlorowy w tabletkach o właściwościach myjąco – dezynfekcyjnych. Spektrum działania:B,V,F, Tbc do 15 minut (stężenie aktywnego chloru do 1000 ppm z możliwością działania na S (spory) Clostridium difficile. Wyrób medyczny. Opakowanie do 150 tabletek.</t>
  </si>
  <si>
    <t>150 tabletek</t>
  </si>
  <si>
    <t>Chusteczki do dezynfekcji głowic USG i sprzętu wrażliwego na działanie alkoholi.  Bez zawartości alkoholu, aldehydów, fosforanów. Spektrum działania: B, F, V (HIV, HBV, HCV, Rota, Papova, Vaccinia) w czasie do 1 minuty, Tbc do 10 minut,  o wymiarach 20cmx13cm  Wyrób medyczny kl. IIa. Opakowanie jednorazowe 100- 150 szt.</t>
  </si>
  <si>
    <t>Op=100 szt</t>
  </si>
  <si>
    <t>Emulsja do mycia higienicznego i chirurgicznego rąk. Syntetyczna, bez zawartości mydła. Na bazie alkilopoliglukozydów.  Sprawdzony dermatologicznie,  pH 5,0-5,5. Gotowy do użycia.  Kosmetyk. Opakowania 1 litr dostosowane do dozowników łokciowych Johnson&amp;Johnson</t>
  </si>
  <si>
    <t xml:space="preserve">Środek alkoholowy w sprayu (zawartość max 50%) do dezynfekcji powierzchni trudno dostępnych w oddziale rehabilitacji. Aplikacja preparatu w formie piany. Spektrum  i czas działania :B, F ,Tbc, V do         10 minut. Wyrób medyczny. Opakowanie 750ml ze spryskiwaczem.            </t>
  </si>
  <si>
    <t>750 ml</t>
  </si>
  <si>
    <t xml:space="preserve">Produkt do dezynfekcji endoskopów na bazie aldehydu glutarowego,aktywny do 14 dni kontrola aktywności paskami testowymi. Spektrum działania: B,F,V (w tym wirus Polio) Tbc (Mycobacterium tuberculosis), S (spory tlenowe i beztlenowe).Czas działania:B,F,V,Tbc 1 godzina B,F,V,Tbc, S - 8 do 12 godzin. Pozytywne opinie firm: OLYMPUS, PANTAX, ACUSON KARL STORZ. Wyrób medyczny. Opakowanie 5L. </t>
  </si>
  <si>
    <t>Paski testowe do produktu poz 5, op=60 sztuk</t>
  </si>
  <si>
    <t>op=60 szt</t>
  </si>
  <si>
    <t xml:space="preserve">PAKIET 3. Środki do mycia i dezynfekcji system Sterisol </t>
  </si>
  <si>
    <t>Preparat na bazie etanolu  do higienicznej i chirurgicznej dezynfekcji rąk i skóry przed iniekcjami. Bez związków amoniowych i chlorheksydyny oraz pochodnych fenolowych.Efekt działania natychmiastowy i przedłużony do 3 godzin. Spektrum działania: B, Tbc, F, V (Polio w 1 min).  Kompatybilny z preparatem myjącym z Poz.2 Opakowanie: 700 ml pasujące do dozowników systemu Sterisol. Wyrób medyczny.</t>
  </si>
  <si>
    <t>700 ml</t>
  </si>
  <si>
    <t>Preparat do chirurgicznego i higienicznego mycia rąk. Kompatybilny z preparatem dezynfekcyjnym z Poz. 1. Opakowania: worki foliowe 700 ml  pasujące do dozowników systemu Sterisol. Nie zawierający konserwantów. Kosmetyk.</t>
  </si>
  <si>
    <t>Produkt do dezynfekcji endoskopów i innych termolabilnych wyrobów medycznych na bazie kwasu nadoctowego, aktywny do 14 dni kontrola aktywności paskami testowymi. Spektrum działania: B,F,V (w tym wirus Polio i Adenowirus) Tbc (Mycobacterium tuberculosis), S (spory tlenowe i beztlenowe). Czas działania: 5 min. Pozytywne opinie firm: OLYMPUS, FUJION, PANTAX, ACUSON KARL STORZ. Wyrób medyczny.  Kl II b. Opakowanie 5L. Paski testowe dołączone do każdego opakowania.</t>
  </si>
  <si>
    <t>Załącznik nr 3 do SIWZ                                                        - Formularz asortymentowo-cenowy</t>
  </si>
  <si>
    <t>Nazwa produktu/       Nr katalogowy/            Producent</t>
  </si>
  <si>
    <t>Cena jednostkowa netto (opakowanie) - w zł</t>
  </si>
  <si>
    <t>Cena jednostkowa brutto (opakowanie)  - w zł</t>
  </si>
  <si>
    <t>………………………</t>
  </si>
  <si>
    <t>podpis Wykonawcy</t>
  </si>
  <si>
    <t>Cena jednostkowa netto (opakowanie)        - w zł</t>
  </si>
  <si>
    <t>Cena jednostkowa brutto (opakowanie)           - w zł</t>
  </si>
  <si>
    <t>Cena jednostkowa netto                        (opakowanie)                 - w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</si>
</sst>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5">
    <font>
      <sz val="10"/>
      <name val="Arial"/>
      <family val="2"/>
    </font>
    <font>
      <sz val="10"/>
      <name val="Arial CE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 CE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 CE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1" fontId="9" fillId="33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8" xfId="0" applyFont="1" applyBorder="1" applyAlignment="1">
      <alignment horizontal="justify" vertical="top"/>
    </xf>
    <xf numFmtId="164" fontId="4" fillId="0" borderId="1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oanna\Desktop\Dezynfekcja%202016%20&#347;rodki%20do%20dez\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52.00390625" style="0" customWidth="1"/>
    <col min="3" max="4" width="11.421875" style="0" customWidth="1"/>
    <col min="5" max="5" width="7.00390625" style="0" customWidth="1"/>
    <col min="6" max="6" width="11.421875" style="0" customWidth="1"/>
    <col min="7" max="7" width="12.00390625" style="0" customWidth="1"/>
    <col min="8" max="8" width="9.8515625" style="0" customWidth="1"/>
    <col min="9" max="9" width="13.7109375" style="0" customWidth="1"/>
    <col min="10" max="10" width="12.8515625" style="0" customWidth="1"/>
    <col min="12" max="12" width="34.7109375" style="1" customWidth="1"/>
  </cols>
  <sheetData>
    <row r="1" spans="7:10" ht="12.75" customHeight="1">
      <c r="G1" s="67" t="s">
        <v>47</v>
      </c>
      <c r="H1" s="67"/>
      <c r="I1" s="67"/>
      <c r="J1" s="67"/>
    </row>
    <row r="2" spans="7:10" ht="12.75" customHeight="1">
      <c r="G2" s="67"/>
      <c r="H2" s="67"/>
      <c r="I2" s="67"/>
      <c r="J2" s="67"/>
    </row>
    <row r="3" ht="12.75"/>
    <row r="4" spans="1:10" ht="27.75" customHeight="1">
      <c r="A4" s="2"/>
      <c r="B4" s="3"/>
      <c r="C4" s="3"/>
      <c r="D4" s="2"/>
      <c r="E4" s="2"/>
      <c r="F4" s="2"/>
      <c r="G4" s="2"/>
      <c r="H4" s="2"/>
      <c r="I4" s="2"/>
      <c r="J4" s="2"/>
    </row>
    <row r="5" spans="1:10" ht="15.75">
      <c r="A5" s="4"/>
      <c r="B5" s="77" t="s">
        <v>0</v>
      </c>
      <c r="C5" s="5"/>
      <c r="D5" s="6"/>
      <c r="E5" s="6"/>
      <c r="F5" s="6"/>
      <c r="G5" s="6"/>
      <c r="H5" s="6"/>
      <c r="I5" s="6"/>
      <c r="J5" s="6"/>
    </row>
    <row r="6" spans="1:12" ht="71.25" customHeight="1">
      <c r="A6" s="72" t="s">
        <v>1</v>
      </c>
      <c r="B6" s="71" t="s">
        <v>2</v>
      </c>
      <c r="C6" s="71" t="s">
        <v>48</v>
      </c>
      <c r="D6" s="71" t="s">
        <v>3</v>
      </c>
      <c r="E6" s="71" t="s">
        <v>4</v>
      </c>
      <c r="F6" s="71" t="s">
        <v>49</v>
      </c>
      <c r="G6" s="73" t="s">
        <v>50</v>
      </c>
      <c r="H6" s="71" t="s">
        <v>5</v>
      </c>
      <c r="I6" s="73" t="s">
        <v>6</v>
      </c>
      <c r="J6" s="73" t="s">
        <v>7</v>
      </c>
      <c r="L6"/>
    </row>
    <row r="7" spans="1:12" ht="30.75" customHeight="1">
      <c r="A7" s="65">
        <v>1</v>
      </c>
      <c r="B7" s="95" t="s">
        <v>8</v>
      </c>
      <c r="C7" s="8"/>
      <c r="D7" s="19" t="s">
        <v>9</v>
      </c>
      <c r="E7" s="10">
        <v>150</v>
      </c>
      <c r="F7" s="11"/>
      <c r="G7" s="12">
        <f aca="true" t="shared" si="0" ref="G7:G19">F7*(1+H7)</f>
        <v>0</v>
      </c>
      <c r="H7" s="13">
        <v>0.08</v>
      </c>
      <c r="I7" s="12">
        <f aca="true" t="shared" si="1" ref="I7:I19">E7*F7</f>
        <v>0</v>
      </c>
      <c r="J7" s="12">
        <f aca="true" t="shared" si="2" ref="J7:J19">I7*(1+H7)</f>
        <v>0</v>
      </c>
      <c r="L7"/>
    </row>
    <row r="8" spans="1:12" ht="41.25" customHeight="1">
      <c r="A8" s="65"/>
      <c r="B8" s="95"/>
      <c r="C8" s="68"/>
      <c r="D8" s="70" t="s">
        <v>10</v>
      </c>
      <c r="E8" s="69">
        <v>750</v>
      </c>
      <c r="F8" s="11"/>
      <c r="G8" s="12">
        <f t="shared" si="0"/>
        <v>0</v>
      </c>
      <c r="H8" s="13">
        <v>0.08</v>
      </c>
      <c r="I8" s="12">
        <f t="shared" si="1"/>
        <v>0</v>
      </c>
      <c r="J8" s="12">
        <f t="shared" si="2"/>
        <v>0</v>
      </c>
      <c r="L8"/>
    </row>
    <row r="9" spans="1:12" ht="83.25" customHeight="1">
      <c r="A9" s="7">
        <v>2</v>
      </c>
      <c r="B9" s="96" t="s">
        <v>11</v>
      </c>
      <c r="C9" s="8"/>
      <c r="D9" s="14" t="s">
        <v>12</v>
      </c>
      <c r="E9" s="10">
        <v>40</v>
      </c>
      <c r="F9" s="11"/>
      <c r="G9" s="12">
        <f t="shared" si="0"/>
        <v>0</v>
      </c>
      <c r="H9" s="13">
        <v>0.08</v>
      </c>
      <c r="I9" s="12">
        <f t="shared" si="1"/>
        <v>0</v>
      </c>
      <c r="J9" s="12">
        <f t="shared" si="2"/>
        <v>0</v>
      </c>
      <c r="L9"/>
    </row>
    <row r="10" spans="1:12" ht="44.25" customHeight="1">
      <c r="A10" s="7">
        <v>3</v>
      </c>
      <c r="B10" s="97" t="s">
        <v>13</v>
      </c>
      <c r="C10" s="15"/>
      <c r="D10" s="16" t="s">
        <v>14</v>
      </c>
      <c r="E10" s="10">
        <v>200</v>
      </c>
      <c r="F10" s="11"/>
      <c r="G10" s="12">
        <f t="shared" si="0"/>
        <v>0</v>
      </c>
      <c r="H10" s="13">
        <v>0.23</v>
      </c>
      <c r="I10" s="12">
        <f t="shared" si="1"/>
        <v>0</v>
      </c>
      <c r="J10" s="12">
        <f t="shared" si="2"/>
        <v>0</v>
      </c>
      <c r="L10"/>
    </row>
    <row r="11" spans="1:12" ht="84" customHeight="1">
      <c r="A11" s="7">
        <v>4</v>
      </c>
      <c r="B11" s="96" t="s">
        <v>15</v>
      </c>
      <c r="C11" s="17"/>
      <c r="D11" s="9" t="s">
        <v>10</v>
      </c>
      <c r="E11" s="10">
        <v>30</v>
      </c>
      <c r="F11" s="11"/>
      <c r="G11" s="12">
        <f t="shared" si="0"/>
        <v>0</v>
      </c>
      <c r="H11" s="13">
        <v>0.23</v>
      </c>
      <c r="I11" s="12">
        <f t="shared" si="1"/>
        <v>0</v>
      </c>
      <c r="J11" s="12">
        <f t="shared" si="2"/>
        <v>0</v>
      </c>
      <c r="L11"/>
    </row>
    <row r="12" spans="1:12" ht="99" customHeight="1">
      <c r="A12" s="7">
        <v>5</v>
      </c>
      <c r="B12" s="98" t="s">
        <v>16</v>
      </c>
      <c r="C12" s="18"/>
      <c r="D12" s="19" t="s">
        <v>17</v>
      </c>
      <c r="E12" s="20">
        <v>10</v>
      </c>
      <c r="F12" s="21"/>
      <c r="G12" s="12">
        <f t="shared" si="0"/>
        <v>0</v>
      </c>
      <c r="H12" s="13">
        <v>0.08</v>
      </c>
      <c r="I12" s="12">
        <f t="shared" si="1"/>
        <v>0</v>
      </c>
      <c r="J12" s="12">
        <f t="shared" si="2"/>
        <v>0</v>
      </c>
      <c r="L12"/>
    </row>
    <row r="13" spans="1:12" ht="57" customHeight="1">
      <c r="A13" s="7">
        <v>6</v>
      </c>
      <c r="B13" s="99" t="s">
        <v>18</v>
      </c>
      <c r="C13" s="22"/>
      <c r="D13" s="19" t="s">
        <v>19</v>
      </c>
      <c r="E13" s="20">
        <v>4</v>
      </c>
      <c r="F13" s="11"/>
      <c r="G13" s="12">
        <f t="shared" si="0"/>
        <v>0</v>
      </c>
      <c r="H13" s="23">
        <v>0.23</v>
      </c>
      <c r="I13" s="12">
        <f t="shared" si="1"/>
        <v>0</v>
      </c>
      <c r="J13" s="12">
        <f t="shared" si="2"/>
        <v>0</v>
      </c>
      <c r="L13"/>
    </row>
    <row r="14" spans="1:12" ht="87.75" customHeight="1">
      <c r="A14" s="24">
        <v>7</v>
      </c>
      <c r="B14" s="91" t="s">
        <v>20</v>
      </c>
      <c r="C14" s="25"/>
      <c r="D14" s="16" t="s">
        <v>21</v>
      </c>
      <c r="E14" s="10">
        <v>10</v>
      </c>
      <c r="F14" s="21"/>
      <c r="G14" s="12">
        <f t="shared" si="0"/>
        <v>0</v>
      </c>
      <c r="H14" s="23">
        <v>0.08</v>
      </c>
      <c r="I14" s="12">
        <f t="shared" si="1"/>
        <v>0</v>
      </c>
      <c r="J14" s="12">
        <f t="shared" si="2"/>
        <v>0</v>
      </c>
      <c r="L14"/>
    </row>
    <row r="15" spans="1:12" ht="61.5" customHeight="1">
      <c r="A15" s="24">
        <v>8</v>
      </c>
      <c r="B15" s="96" t="s">
        <v>22</v>
      </c>
      <c r="C15" s="8"/>
      <c r="D15" s="16" t="s">
        <v>23</v>
      </c>
      <c r="E15" s="26">
        <v>140</v>
      </c>
      <c r="F15" s="11"/>
      <c r="G15" s="12">
        <f t="shared" si="0"/>
        <v>0</v>
      </c>
      <c r="H15" s="23">
        <v>0.08</v>
      </c>
      <c r="I15" s="12">
        <f t="shared" si="1"/>
        <v>0</v>
      </c>
      <c r="J15" s="12">
        <f t="shared" si="2"/>
        <v>0</v>
      </c>
      <c r="L15"/>
    </row>
    <row r="16" spans="1:12" ht="57" customHeight="1">
      <c r="A16" s="24">
        <v>9</v>
      </c>
      <c r="B16" s="96" t="s">
        <v>24</v>
      </c>
      <c r="C16" s="27"/>
      <c r="D16" s="16" t="s">
        <v>25</v>
      </c>
      <c r="E16" s="26">
        <v>280</v>
      </c>
      <c r="F16" s="11"/>
      <c r="G16" s="12">
        <f t="shared" si="0"/>
        <v>0</v>
      </c>
      <c r="H16" s="23">
        <v>0.08</v>
      </c>
      <c r="I16" s="12">
        <f t="shared" si="1"/>
        <v>0</v>
      </c>
      <c r="J16" s="12">
        <f t="shared" si="2"/>
        <v>0</v>
      </c>
      <c r="L16"/>
    </row>
    <row r="17" spans="1:12" ht="56.25" customHeight="1">
      <c r="A17" s="7">
        <v>10</v>
      </c>
      <c r="B17" s="100" t="s">
        <v>26</v>
      </c>
      <c r="C17" s="28"/>
      <c r="D17" s="29" t="s">
        <v>27</v>
      </c>
      <c r="E17" s="30">
        <v>100</v>
      </c>
      <c r="F17" s="11"/>
      <c r="G17" s="12">
        <f t="shared" si="0"/>
        <v>0</v>
      </c>
      <c r="H17" s="13">
        <v>0.23</v>
      </c>
      <c r="I17" s="12">
        <f t="shared" si="1"/>
        <v>0</v>
      </c>
      <c r="J17" s="12">
        <f t="shared" si="2"/>
        <v>0</v>
      </c>
      <c r="L17"/>
    </row>
    <row r="18" spans="1:12" ht="39" customHeight="1">
      <c r="A18" s="66">
        <v>11</v>
      </c>
      <c r="B18" s="101" t="s">
        <v>28</v>
      </c>
      <c r="C18" s="31"/>
      <c r="D18" s="16" t="s">
        <v>29</v>
      </c>
      <c r="E18" s="10">
        <v>200</v>
      </c>
      <c r="F18" s="21"/>
      <c r="G18" s="12">
        <f t="shared" si="0"/>
        <v>0</v>
      </c>
      <c r="H18" s="13">
        <v>0.08</v>
      </c>
      <c r="I18" s="12">
        <f t="shared" si="1"/>
        <v>0</v>
      </c>
      <c r="J18" s="12">
        <f t="shared" si="2"/>
        <v>0</v>
      </c>
      <c r="L18"/>
    </row>
    <row r="19" spans="1:12" ht="98.25" customHeight="1">
      <c r="A19" s="66"/>
      <c r="B19" s="101"/>
      <c r="C19" s="31"/>
      <c r="D19" s="16" t="s">
        <v>10</v>
      </c>
      <c r="E19" s="10">
        <v>480</v>
      </c>
      <c r="F19" s="21"/>
      <c r="G19" s="12">
        <f t="shared" si="0"/>
        <v>0</v>
      </c>
      <c r="H19" s="13">
        <v>0.08</v>
      </c>
      <c r="I19" s="12">
        <f t="shared" si="1"/>
        <v>0</v>
      </c>
      <c r="J19" s="12">
        <f t="shared" si="2"/>
        <v>0</v>
      </c>
      <c r="L19"/>
    </row>
    <row r="20" spans="1:10" ht="21.75" customHeight="1">
      <c r="A20" s="32"/>
      <c r="B20" s="33"/>
      <c r="C20" s="33"/>
      <c r="D20" s="34"/>
      <c r="E20" s="34"/>
      <c r="F20" s="35"/>
      <c r="G20" s="36"/>
      <c r="H20" s="37" t="s">
        <v>30</v>
      </c>
      <c r="I20" s="38">
        <f>SUM(I7:I19)</f>
        <v>0</v>
      </c>
      <c r="J20" s="38">
        <f>SUM(J7:J19)</f>
        <v>0</v>
      </c>
    </row>
    <row r="21" spans="1:6" ht="15.75" customHeight="1">
      <c r="A21" s="39"/>
      <c r="B21" s="40"/>
      <c r="C21" s="40"/>
      <c r="D21" s="41"/>
      <c r="E21" s="41"/>
      <c r="F21" s="42"/>
    </row>
    <row r="22" ht="18" customHeight="1">
      <c r="E22" s="43"/>
    </row>
    <row r="23" spans="8:9" ht="12.75">
      <c r="H23" s="74" t="s">
        <v>51</v>
      </c>
      <c r="I23" s="74"/>
    </row>
    <row r="24" spans="8:9" ht="12.75">
      <c r="H24" s="75" t="s">
        <v>52</v>
      </c>
      <c r="I24" s="74"/>
    </row>
    <row r="30" ht="17.25" customHeight="1"/>
  </sheetData>
  <sheetProtection selectLockedCells="1" selectUnlockedCells="1"/>
  <mergeCells count="7">
    <mergeCell ref="H24:I24"/>
    <mergeCell ref="G1:J2"/>
    <mergeCell ref="A7:A8"/>
    <mergeCell ref="B7:B8"/>
    <mergeCell ref="A18:A19"/>
    <mergeCell ref="B18:B19"/>
    <mergeCell ref="H23:I23"/>
  </mergeCells>
  <dataValidations count="1">
    <dataValidation type="list" allowBlank="1" showErrorMessage="1" sqref="H7:H19">
      <formula1>stawkaVAT</formula1>
      <formula2>0</formula2>
    </dataValidation>
  </dataValidations>
  <printOptions/>
  <pageMargins left="0.1375" right="0.1798611111111111" top="0.5555555555555556" bottom="0.37222222222222223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50.57421875" style="0" customWidth="1"/>
    <col min="3" max="4" width="11.28125" style="0" customWidth="1"/>
    <col min="5" max="5" width="8.140625" style="0" customWidth="1"/>
    <col min="6" max="6" width="12.28125" style="0" customWidth="1"/>
    <col min="7" max="7" width="13.57421875" style="0" customWidth="1"/>
    <col min="8" max="8" width="8.57421875" style="0" customWidth="1"/>
    <col min="9" max="9" width="12.421875" style="0" customWidth="1"/>
    <col min="10" max="10" width="13.57421875" style="0" customWidth="1"/>
  </cols>
  <sheetData>
    <row r="1" spans="7:10" ht="12.75" customHeight="1">
      <c r="G1" s="67" t="s">
        <v>47</v>
      </c>
      <c r="H1" s="67"/>
      <c r="I1" s="67"/>
      <c r="J1" s="67"/>
    </row>
    <row r="2" spans="7:10" ht="12.75" customHeight="1">
      <c r="G2" s="67"/>
      <c r="H2" s="67"/>
      <c r="I2" s="67"/>
      <c r="J2" s="67"/>
    </row>
    <row r="3" ht="11.25" customHeight="1"/>
    <row r="4" spans="1:10" ht="15" customHeight="1">
      <c r="A4" s="2"/>
      <c r="B4" s="3"/>
      <c r="C4" s="3"/>
      <c r="D4" s="2"/>
      <c r="E4" s="2"/>
      <c r="F4" s="2"/>
      <c r="G4" s="2"/>
      <c r="H4" s="2"/>
      <c r="I4" s="2"/>
      <c r="J4" s="2"/>
    </row>
    <row r="5" spans="1:10" ht="23.25" customHeight="1">
      <c r="A5" s="4"/>
      <c r="B5" s="76" t="s">
        <v>31</v>
      </c>
      <c r="C5" s="44"/>
      <c r="D5" s="6"/>
      <c r="E5" s="6"/>
      <c r="F5" s="6"/>
      <c r="G5" s="6"/>
      <c r="H5" s="6"/>
      <c r="I5" s="6"/>
      <c r="J5" s="6"/>
    </row>
    <row r="6" spans="1:10" ht="60">
      <c r="A6" s="72" t="s">
        <v>1</v>
      </c>
      <c r="B6" s="71" t="s">
        <v>2</v>
      </c>
      <c r="C6" s="71" t="s">
        <v>48</v>
      </c>
      <c r="D6" s="71" t="s">
        <v>3</v>
      </c>
      <c r="E6" s="71" t="s">
        <v>4</v>
      </c>
      <c r="F6" s="71" t="s">
        <v>53</v>
      </c>
      <c r="G6" s="73" t="s">
        <v>54</v>
      </c>
      <c r="H6" s="71" t="s">
        <v>5</v>
      </c>
      <c r="I6" s="73" t="s">
        <v>6</v>
      </c>
      <c r="J6" s="73" t="s">
        <v>7</v>
      </c>
    </row>
    <row r="7" spans="1:10" ht="66" customHeight="1">
      <c r="A7" s="7">
        <v>1</v>
      </c>
      <c r="B7" s="91" t="s">
        <v>32</v>
      </c>
      <c r="C7" s="45"/>
      <c r="D7" s="78" t="s">
        <v>33</v>
      </c>
      <c r="E7" s="46">
        <v>200</v>
      </c>
      <c r="F7" s="47"/>
      <c r="G7" s="48">
        <f aca="true" t="shared" si="0" ref="G7:G12">F7*(1+H7)</f>
        <v>0</v>
      </c>
      <c r="H7" s="49">
        <v>0.08</v>
      </c>
      <c r="I7" s="48">
        <f aca="true" t="shared" si="1" ref="I7:I12">E7*F7</f>
        <v>0</v>
      </c>
      <c r="J7" s="48">
        <f aca="true" t="shared" si="2" ref="J7:J12">I7*(1+H7)</f>
        <v>0</v>
      </c>
    </row>
    <row r="8" spans="1:10" ht="82.5" customHeight="1">
      <c r="A8" s="7">
        <v>2</v>
      </c>
      <c r="B8" s="91" t="s">
        <v>34</v>
      </c>
      <c r="C8" s="45"/>
      <c r="D8" s="78" t="s">
        <v>35</v>
      </c>
      <c r="E8" s="46">
        <v>400</v>
      </c>
      <c r="F8" s="47"/>
      <c r="G8" s="48">
        <f t="shared" si="0"/>
        <v>0</v>
      </c>
      <c r="H8" s="49">
        <v>0.08</v>
      </c>
      <c r="I8" s="48">
        <f t="shared" si="1"/>
        <v>0</v>
      </c>
      <c r="J8" s="48">
        <f t="shared" si="2"/>
        <v>0</v>
      </c>
    </row>
    <row r="9" spans="1:10" ht="75.75" customHeight="1">
      <c r="A9" s="7">
        <v>3</v>
      </c>
      <c r="B9" s="91" t="s">
        <v>36</v>
      </c>
      <c r="C9" s="45"/>
      <c r="D9" s="9" t="s">
        <v>10</v>
      </c>
      <c r="E9" s="10">
        <v>800</v>
      </c>
      <c r="F9" s="47"/>
      <c r="G9" s="12">
        <f t="shared" si="0"/>
        <v>0</v>
      </c>
      <c r="H9" s="13">
        <v>0.23</v>
      </c>
      <c r="I9" s="12">
        <f t="shared" si="1"/>
        <v>0</v>
      </c>
      <c r="J9" s="12">
        <f t="shared" si="2"/>
        <v>0</v>
      </c>
    </row>
    <row r="10" spans="1:10" ht="73.5" customHeight="1">
      <c r="A10" s="7">
        <v>4</v>
      </c>
      <c r="B10" s="92" t="s">
        <v>37</v>
      </c>
      <c r="C10" s="45"/>
      <c r="D10" s="50" t="s">
        <v>38</v>
      </c>
      <c r="E10" s="51">
        <v>100</v>
      </c>
      <c r="F10" s="47"/>
      <c r="G10" s="48">
        <f t="shared" si="0"/>
        <v>0</v>
      </c>
      <c r="H10" s="49">
        <v>0.08</v>
      </c>
      <c r="I10" s="48">
        <f t="shared" si="1"/>
        <v>0</v>
      </c>
      <c r="J10" s="48">
        <f t="shared" si="2"/>
        <v>0</v>
      </c>
    </row>
    <row r="11" spans="1:10" ht="99.75" customHeight="1">
      <c r="A11" s="7">
        <v>5</v>
      </c>
      <c r="B11" s="93" t="s">
        <v>39</v>
      </c>
      <c r="C11" s="80"/>
      <c r="D11" s="81" t="s">
        <v>17</v>
      </c>
      <c r="E11" s="82">
        <v>150</v>
      </c>
      <c r="F11" s="47"/>
      <c r="G11" s="48">
        <f t="shared" si="0"/>
        <v>0</v>
      </c>
      <c r="H11" s="49">
        <v>0.08</v>
      </c>
      <c r="I11" s="48">
        <f t="shared" si="1"/>
        <v>0</v>
      </c>
      <c r="J11" s="48">
        <f t="shared" si="2"/>
        <v>0</v>
      </c>
    </row>
    <row r="12" spans="1:10" ht="23.25" customHeight="1">
      <c r="A12" s="24">
        <v>6</v>
      </c>
      <c r="B12" s="94" t="s">
        <v>40</v>
      </c>
      <c r="C12" s="83"/>
      <c r="D12" s="84" t="s">
        <v>41</v>
      </c>
      <c r="E12" s="85">
        <v>10</v>
      </c>
      <c r="F12" s="79"/>
      <c r="G12" s="48">
        <f t="shared" si="0"/>
        <v>0</v>
      </c>
      <c r="H12" s="49">
        <v>0.08</v>
      </c>
      <c r="I12" s="48">
        <f t="shared" si="1"/>
        <v>0</v>
      </c>
      <c r="J12" s="48">
        <f t="shared" si="2"/>
        <v>0</v>
      </c>
    </row>
    <row r="13" spans="1:10" ht="20.25" customHeight="1">
      <c r="A13" s="39"/>
      <c r="B13" s="52"/>
      <c r="C13" s="52"/>
      <c r="D13" s="53"/>
      <c r="E13" s="53"/>
      <c r="F13" s="54"/>
      <c r="G13" s="55"/>
      <c r="H13" s="56" t="s">
        <v>30</v>
      </c>
      <c r="I13" s="57">
        <f>SUM(I7:I12)</f>
        <v>0</v>
      </c>
      <c r="J13" s="57">
        <f>SUM(J7:J12)</f>
        <v>0</v>
      </c>
    </row>
    <row r="16" spans="8:9" ht="12.75">
      <c r="H16" s="74" t="s">
        <v>51</v>
      </c>
      <c r="I16" s="74"/>
    </row>
    <row r="17" spans="8:9" ht="12.75">
      <c r="H17" s="75" t="s">
        <v>52</v>
      </c>
      <c r="I17" s="74"/>
    </row>
  </sheetData>
  <sheetProtection selectLockedCells="1" selectUnlockedCells="1"/>
  <mergeCells count="3">
    <mergeCell ref="G1:J2"/>
    <mergeCell ref="H16:I16"/>
    <mergeCell ref="H17:I17"/>
  </mergeCells>
  <dataValidations count="1">
    <dataValidation type="list" allowBlank="1" showErrorMessage="1" sqref="H9">
      <formula1>stawkaVAT</formula1>
      <formula2>0</formula2>
    </dataValidation>
  </dataValidations>
  <printOptions/>
  <pageMargins left="0.2548611111111111" right="0.2013888888888889" top="0.5152777777777777" bottom="0.4840277777777778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0" zoomScaleNormal="110" zoomScalePageLayoutView="0" workbookViewId="0" topLeftCell="A1">
      <selection activeCell="B7" sqref="B7"/>
    </sheetView>
  </sheetViews>
  <sheetFormatPr defaultColWidth="9.140625" defaultRowHeight="12.75" customHeight="1"/>
  <cols>
    <col min="1" max="1" width="3.7109375" style="0" customWidth="1"/>
    <col min="2" max="2" width="54.8515625" style="0" customWidth="1"/>
    <col min="3" max="4" width="9.710937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 customHeight="1">
      <c r="G1" s="67" t="s">
        <v>47</v>
      </c>
      <c r="H1" s="67"/>
      <c r="I1" s="67"/>
      <c r="J1" s="67"/>
    </row>
    <row r="2" spans="7:10" ht="9.75" customHeight="1">
      <c r="G2" s="67"/>
      <c r="H2" s="67"/>
      <c r="I2" s="67"/>
      <c r="J2" s="67"/>
    </row>
    <row r="3" spans="7:10" ht="12.75" customHeight="1" hidden="1">
      <c r="G3" s="67"/>
      <c r="H3" s="67"/>
      <c r="I3" s="67"/>
      <c r="J3" s="67"/>
    </row>
    <row r="4" spans="7:10" ht="12.75" customHeight="1">
      <c r="G4" s="67"/>
      <c r="H4" s="67"/>
      <c r="I4" s="67"/>
      <c r="J4" s="67"/>
    </row>
    <row r="6" spans="1:10" ht="27.75" customHeight="1">
      <c r="A6" s="2"/>
      <c r="B6" s="3"/>
      <c r="C6" s="3"/>
      <c r="D6" s="2"/>
      <c r="E6" s="2"/>
      <c r="F6" s="2"/>
      <c r="G6" s="2"/>
      <c r="H6" s="2"/>
      <c r="I6" s="2"/>
      <c r="J6" s="2"/>
    </row>
    <row r="7" spans="1:10" ht="20.25" customHeight="1">
      <c r="A7" s="4"/>
      <c r="B7" s="76" t="s">
        <v>42</v>
      </c>
      <c r="C7" s="58"/>
      <c r="D7" s="6"/>
      <c r="E7" s="6"/>
      <c r="F7" s="6"/>
      <c r="G7" s="6"/>
      <c r="H7" s="6"/>
      <c r="I7" s="6"/>
      <c r="J7" s="6"/>
    </row>
    <row r="8" spans="1:10" ht="66" customHeight="1">
      <c r="A8" s="72" t="s">
        <v>1</v>
      </c>
      <c r="B8" s="71" t="s">
        <v>2</v>
      </c>
      <c r="C8" s="71" t="s">
        <v>48</v>
      </c>
      <c r="D8" s="71" t="s">
        <v>3</v>
      </c>
      <c r="E8" s="71" t="s">
        <v>4</v>
      </c>
      <c r="F8" s="71" t="s">
        <v>55</v>
      </c>
      <c r="G8" s="73" t="s">
        <v>54</v>
      </c>
      <c r="H8" s="71" t="s">
        <v>5</v>
      </c>
      <c r="I8" s="73" t="s">
        <v>6</v>
      </c>
      <c r="J8" s="73" t="s">
        <v>7</v>
      </c>
    </row>
    <row r="9" spans="1:10" ht="93.75" customHeight="1">
      <c r="A9" s="7">
        <v>1</v>
      </c>
      <c r="B9" s="88" t="s">
        <v>43</v>
      </c>
      <c r="C9" s="59"/>
      <c r="D9" s="86" t="s">
        <v>44</v>
      </c>
      <c r="E9" s="87">
        <v>180</v>
      </c>
      <c r="F9" s="60"/>
      <c r="G9" s="12">
        <f>F9*(1+H9)</f>
        <v>0</v>
      </c>
      <c r="H9" s="13">
        <v>0.08</v>
      </c>
      <c r="I9" s="12">
        <f>E9*F9</f>
        <v>0</v>
      </c>
      <c r="J9" s="12">
        <f>I9*(1+H9)</f>
        <v>0</v>
      </c>
    </row>
    <row r="10" spans="1:10" ht="63.75" customHeight="1">
      <c r="A10" s="7">
        <v>2</v>
      </c>
      <c r="B10" s="89" t="s">
        <v>45</v>
      </c>
      <c r="C10" s="25"/>
      <c r="D10" s="86" t="s">
        <v>44</v>
      </c>
      <c r="E10" s="30">
        <v>120</v>
      </c>
      <c r="F10" s="11"/>
      <c r="G10" s="12">
        <f>F10*(1+H10)</f>
        <v>0</v>
      </c>
      <c r="H10" s="61">
        <v>0.23</v>
      </c>
      <c r="I10" s="12">
        <f>E10*F10</f>
        <v>0</v>
      </c>
      <c r="J10" s="12">
        <f>I10*(1+H10)</f>
        <v>0</v>
      </c>
    </row>
    <row r="11" spans="1:10" ht="112.5" customHeight="1">
      <c r="A11" s="7">
        <v>3</v>
      </c>
      <c r="B11" s="90" t="s">
        <v>46</v>
      </c>
      <c r="C11" s="28"/>
      <c r="D11" s="7" t="s">
        <v>17</v>
      </c>
      <c r="E11" s="87">
        <v>80</v>
      </c>
      <c r="F11" s="60"/>
      <c r="G11" s="12">
        <f>F11*(1+H11)</f>
        <v>0</v>
      </c>
      <c r="H11" s="13">
        <v>0.08</v>
      </c>
      <c r="I11" s="12">
        <f>E11*F11</f>
        <v>0</v>
      </c>
      <c r="J11" s="12">
        <f>I11*(1+H11)</f>
        <v>0</v>
      </c>
    </row>
    <row r="12" spans="1:10" ht="16.5" customHeight="1">
      <c r="A12" s="39"/>
      <c r="B12" s="40"/>
      <c r="C12" s="40"/>
      <c r="D12" s="41"/>
      <c r="E12" s="41"/>
      <c r="F12" s="42"/>
      <c r="G12" s="62"/>
      <c r="H12" s="63" t="s">
        <v>30</v>
      </c>
      <c r="I12" s="64">
        <f>SUM(I9:I11)</f>
        <v>0</v>
      </c>
      <c r="J12" s="64">
        <f>SUM(J9:J11)</f>
        <v>0</v>
      </c>
    </row>
    <row r="14" spans="7:8" ht="14.25" customHeight="1">
      <c r="G14" s="74" t="s">
        <v>51</v>
      </c>
      <c r="H14" s="74"/>
    </row>
    <row r="15" spans="7:8" ht="12.75" customHeight="1">
      <c r="G15" s="75" t="s">
        <v>52</v>
      </c>
      <c r="H15" s="74"/>
    </row>
    <row r="23" ht="9" customHeight="1"/>
    <row r="24" ht="7.5" customHeight="1"/>
    <row r="25" ht="8.25" customHeight="1"/>
    <row r="26" ht="7.5" customHeight="1"/>
    <row r="27" ht="9.75" customHeight="1"/>
    <row r="28" ht="9" customHeight="1"/>
    <row r="29" ht="7.5" customHeight="1"/>
    <row r="30" ht="7.5" customHeight="1"/>
    <row r="31" ht="8.25" customHeight="1"/>
    <row r="32" ht="21" customHeight="1"/>
    <row r="36" ht="11.25" customHeight="1"/>
    <row r="37" ht="11.25" customHeight="1"/>
  </sheetData>
  <sheetProtection selectLockedCells="1" selectUnlockedCells="1"/>
  <mergeCells count="3">
    <mergeCell ref="G1:J4"/>
    <mergeCell ref="G14:H14"/>
    <mergeCell ref="G15:H15"/>
  </mergeCells>
  <dataValidations count="1">
    <dataValidation type="list" allowBlank="1" showErrorMessage="1" sqref="H9 H11">
      <formula1>NA()</formula1>
      <formula2>0</formula2>
    </dataValidation>
  </dataValidations>
  <printOptions/>
  <pageMargins left="0.24444444444444444" right="0.2013888888888889" top="0.29097222222222224" bottom="0.3013888888888889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cp:lastPrinted>2018-09-02T09:17:04Z</cp:lastPrinted>
  <dcterms:modified xsi:type="dcterms:W3CDTF">2018-09-02T09:29:19Z</dcterms:modified>
  <cp:category/>
  <cp:version/>
  <cp:contentType/>
  <cp:contentStatus/>
</cp:coreProperties>
</file>